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855" windowHeight="8160"/>
  </bookViews>
  <sheets>
    <sheet name="на 01.10.2017" sheetId="4" r:id="rId1"/>
    <sheet name="на 18.07.2017" sheetId="1" r:id="rId2"/>
    <sheet name="Лист2" sheetId="2" r:id="rId3"/>
    <sheet name="Лист3" sheetId="3" r:id="rId4"/>
  </sheets>
  <definedNames>
    <definedName name="_xlnm.Print_Area" localSheetId="0">'на 01.10.2017'!$A$1:$H$28</definedName>
  </definedNames>
  <calcPr calcId="124519"/>
</workbook>
</file>

<file path=xl/calcChain.xml><?xml version="1.0" encoding="utf-8"?>
<calcChain xmlns="http://schemas.openxmlformats.org/spreadsheetml/2006/main">
  <c r="F28" i="4"/>
  <c r="F5"/>
  <c r="F6"/>
  <c r="F7"/>
  <c r="F8"/>
  <c r="F9"/>
  <c r="F10"/>
  <c r="F11"/>
  <c r="F12"/>
  <c r="F13"/>
  <c r="F14"/>
  <c r="F15"/>
  <c r="F16"/>
  <c r="F17"/>
  <c r="F18"/>
  <c r="F20"/>
  <c r="F21"/>
  <c r="F22"/>
  <c r="F27"/>
  <c r="G16"/>
  <c r="E26"/>
  <c r="G27"/>
  <c r="D27"/>
  <c r="D13"/>
  <c r="D28" s="1"/>
  <c r="G5"/>
  <c r="G6"/>
  <c r="G7"/>
  <c r="G8"/>
  <c r="G9"/>
  <c r="G10"/>
  <c r="G11"/>
  <c r="G12"/>
  <c r="G14"/>
  <c r="G15"/>
  <c r="G17"/>
  <c r="G18"/>
  <c r="G19"/>
  <c r="G20"/>
  <c r="G21"/>
  <c r="G22"/>
  <c r="G23"/>
  <c r="G24"/>
  <c r="G25"/>
  <c r="G26"/>
  <c r="G4"/>
  <c r="C28"/>
  <c r="H28"/>
  <c r="E28"/>
  <c r="D28" i="1"/>
  <c r="C28"/>
  <c r="G28" i="4" l="1"/>
</calcChain>
</file>

<file path=xl/sharedStrings.xml><?xml version="1.0" encoding="utf-8"?>
<sst xmlns="http://schemas.openxmlformats.org/spreadsheetml/2006/main" count="65" uniqueCount="38">
  <si>
    <t xml:space="preserve"> п/п</t>
  </si>
  <si>
    <t>пер. Ногина, 8</t>
  </si>
  <si>
    <t>Проезд Восточный, 16/1</t>
  </si>
  <si>
    <t>Дегтярева, 18</t>
  </si>
  <si>
    <t>Куйбышева, 16</t>
  </si>
  <si>
    <t>Куйбышева, 16/1</t>
  </si>
  <si>
    <t>Машиностроителей, 5</t>
  </si>
  <si>
    <t>Мопра, 24</t>
  </si>
  <si>
    <t>Бабушкина, 11</t>
  </si>
  <si>
    <t>Волго-Донская, 7Б</t>
  </si>
  <si>
    <t>З.Космодемьянской, 1/5</t>
  </si>
  <si>
    <t>Космонавтов, 6/3</t>
  </si>
  <si>
    <t>Куйбышева, 16/2</t>
  </si>
  <si>
    <t>Туманова, 13</t>
  </si>
  <si>
    <t>Краснознаменная, 9</t>
  </si>
  <si>
    <t>Ранжева, 5</t>
  </si>
  <si>
    <t>Щорса, 25</t>
  </si>
  <si>
    <t>Волго-Донская, 7А</t>
  </si>
  <si>
    <t>пр. Ленина, 42</t>
  </si>
  <si>
    <t>Социалистическая, 21</t>
  </si>
  <si>
    <t>Чернышевского, 5</t>
  </si>
  <si>
    <t>Чернышевского, 13</t>
  </si>
  <si>
    <t>Машиностроителей, 7</t>
  </si>
  <si>
    <t>ул. Островского, д. 75</t>
  </si>
  <si>
    <t>ул. З.Космодемьянской,  д.1/2</t>
  </si>
  <si>
    <t>Адрес дворовой территории многоквартирных домов</t>
  </si>
  <si>
    <t>ИТОГО</t>
  </si>
  <si>
    <t>Сумма поступивших средств, руб.</t>
  </si>
  <si>
    <t>Сумма к перечислению в соответствии с соглашениями, руб.</t>
  </si>
  <si>
    <t>Информация о поступивших от заинтересованных лиц денежных средствах на финансирование дополнительного перечня работ по благоустройству дворовых территорий</t>
  </si>
  <si>
    <t xml:space="preserve"> на 18 июля 2017 года</t>
  </si>
  <si>
    <t>Сумма средств, подлежащих возврату МКД, руб.</t>
  </si>
  <si>
    <t>Сумма средств, подлежащих перечислению МКД в соответствии с соглашениями, руб.</t>
  </si>
  <si>
    <t>Уточненная сумма средств, подлежащих к перечислению МКД в соответствии с соглашениями, руб.</t>
  </si>
  <si>
    <t>Перечислено средств, подлежащих возврату МКД, руб.</t>
  </si>
  <si>
    <t>Поступило средств от МКД, руб.</t>
  </si>
  <si>
    <r>
      <t xml:space="preserve">Информация о поступивших от заинтересованных лиц денежных средствах на финансирование дополнительного перечня работ по благоустройству дворовых территорий  </t>
    </r>
    <r>
      <rPr>
        <b/>
        <sz val="11"/>
        <color theme="1"/>
        <rFont val="Calibri"/>
        <family val="2"/>
        <charset val="204"/>
        <scheme val="minor"/>
      </rPr>
      <t>на 01 октября 2017 года</t>
    </r>
  </si>
  <si>
    <t>Необходимо перечислить МКД  остаток уточненных средств, руб.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</si>
</sst>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Alignment="1">
      <alignment horizontal="center" vertical="center"/>
    </xf>
    <xf numFmtId="0" fontId="0" fillId="0" borderId="5" xfId="0" applyFill="1" applyBorder="1"/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F3" sqref="F3"/>
    </sheetView>
  </sheetViews>
  <sheetFormatPr defaultRowHeight="15"/>
  <cols>
    <col min="1" max="1" width="5.140625" style="3" customWidth="1"/>
    <col min="2" max="2" width="28.42578125" style="3" customWidth="1"/>
    <col min="3" max="3" width="20.140625" style="3" customWidth="1"/>
    <col min="4" max="4" width="21" style="3" customWidth="1"/>
    <col min="5" max="5" width="14" style="3" customWidth="1"/>
    <col min="6" max="6" width="16.7109375" style="3" customWidth="1"/>
    <col min="7" max="7" width="15" style="3" customWidth="1"/>
    <col min="8" max="8" width="14" style="9" customWidth="1"/>
  </cols>
  <sheetData>
    <row r="1" spans="1:8" ht="33.75" customHeight="1">
      <c r="A1" s="19" t="s">
        <v>36</v>
      </c>
      <c r="B1" s="19"/>
      <c r="C1" s="19"/>
      <c r="D1" s="19"/>
      <c r="E1" s="19"/>
      <c r="F1" s="19"/>
      <c r="G1" s="19"/>
      <c r="H1" s="19"/>
    </row>
    <row r="2" spans="1:8" ht="8.25" customHeight="1">
      <c r="A2" s="20"/>
      <c r="B2" s="20"/>
      <c r="C2" s="20"/>
      <c r="D2" s="20"/>
      <c r="E2" s="20"/>
      <c r="F2" s="20"/>
      <c r="G2" s="20"/>
      <c r="H2" s="20"/>
    </row>
    <row r="3" spans="1:8" ht="80.25" customHeight="1">
      <c r="A3" s="5" t="s">
        <v>0</v>
      </c>
      <c r="B3" s="6" t="s">
        <v>25</v>
      </c>
      <c r="C3" s="6" t="s">
        <v>32</v>
      </c>
      <c r="D3" s="6" t="s">
        <v>33</v>
      </c>
      <c r="E3" s="6" t="s">
        <v>35</v>
      </c>
      <c r="F3" s="6" t="s">
        <v>37</v>
      </c>
      <c r="G3" s="6" t="s">
        <v>31</v>
      </c>
      <c r="H3" s="6" t="s">
        <v>34</v>
      </c>
    </row>
    <row r="4" spans="1:8">
      <c r="A4" s="4">
        <v>1</v>
      </c>
      <c r="B4" s="1" t="s">
        <v>1</v>
      </c>
      <c r="C4" s="7">
        <v>107435.25</v>
      </c>
      <c r="D4" s="7">
        <v>88437.9</v>
      </c>
      <c r="E4" s="7">
        <v>107435.25</v>
      </c>
      <c r="F4" s="7">
        <v>0</v>
      </c>
      <c r="G4" s="7">
        <f t="shared" ref="G4:G12" si="0">E4-D4</f>
        <v>18997.350000000006</v>
      </c>
      <c r="H4" s="16">
        <v>0</v>
      </c>
    </row>
    <row r="5" spans="1:8">
      <c r="A5" s="4">
        <v>2</v>
      </c>
      <c r="B5" s="2" t="s">
        <v>2</v>
      </c>
      <c r="C5" s="7">
        <v>83719.399999999994</v>
      </c>
      <c r="D5" s="7">
        <v>83719.399999999994</v>
      </c>
      <c r="E5" s="7">
        <v>83719.399999999994</v>
      </c>
      <c r="F5" s="7">
        <f t="shared" ref="F5:F27" si="1">D5-E5</f>
        <v>0</v>
      </c>
      <c r="G5" s="7">
        <f t="shared" si="0"/>
        <v>0</v>
      </c>
      <c r="H5" s="7">
        <v>0</v>
      </c>
    </row>
    <row r="6" spans="1:8">
      <c r="A6" s="4">
        <v>3</v>
      </c>
      <c r="B6" s="1" t="s">
        <v>3</v>
      </c>
      <c r="C6" s="7">
        <v>86076.4</v>
      </c>
      <c r="D6" s="7">
        <v>86076.4</v>
      </c>
      <c r="E6" s="7">
        <v>86076.4</v>
      </c>
      <c r="F6" s="7">
        <f t="shared" si="1"/>
        <v>0</v>
      </c>
      <c r="G6" s="7">
        <f t="shared" si="0"/>
        <v>0</v>
      </c>
      <c r="H6" s="7">
        <v>0</v>
      </c>
    </row>
    <row r="7" spans="1:8">
      <c r="A7" s="4">
        <v>4</v>
      </c>
      <c r="B7" s="1" t="s">
        <v>4</v>
      </c>
      <c r="C7" s="7">
        <v>193419.75</v>
      </c>
      <c r="D7" s="7">
        <v>193419.75</v>
      </c>
      <c r="E7" s="7">
        <v>193419.75</v>
      </c>
      <c r="F7" s="7">
        <f t="shared" si="1"/>
        <v>0</v>
      </c>
      <c r="G7" s="7">
        <f t="shared" si="0"/>
        <v>0</v>
      </c>
      <c r="H7" s="7">
        <v>0</v>
      </c>
    </row>
    <row r="8" spans="1:8">
      <c r="A8" s="4">
        <v>5</v>
      </c>
      <c r="B8" s="1" t="s">
        <v>5</v>
      </c>
      <c r="C8" s="7">
        <v>97281.75</v>
      </c>
      <c r="D8" s="7">
        <v>97281.75</v>
      </c>
      <c r="E8" s="7">
        <v>97281.75</v>
      </c>
      <c r="F8" s="7">
        <f t="shared" si="1"/>
        <v>0</v>
      </c>
      <c r="G8" s="7">
        <f t="shared" si="0"/>
        <v>0</v>
      </c>
      <c r="H8" s="7">
        <v>0</v>
      </c>
    </row>
    <row r="9" spans="1:8">
      <c r="A9" s="4">
        <v>6</v>
      </c>
      <c r="B9" s="1" t="s">
        <v>6</v>
      </c>
      <c r="C9" s="7">
        <v>200036.7</v>
      </c>
      <c r="D9" s="7">
        <v>200036.7</v>
      </c>
      <c r="E9" s="7">
        <v>200036.7</v>
      </c>
      <c r="F9" s="7">
        <f t="shared" si="1"/>
        <v>0</v>
      </c>
      <c r="G9" s="7">
        <f t="shared" si="0"/>
        <v>0</v>
      </c>
      <c r="H9" s="7">
        <v>0</v>
      </c>
    </row>
    <row r="10" spans="1:8">
      <c r="A10" s="4">
        <v>7</v>
      </c>
      <c r="B10" s="1" t="s">
        <v>7</v>
      </c>
      <c r="C10" s="7">
        <v>23060.400000000001</v>
      </c>
      <c r="D10" s="7">
        <v>23060.400000000001</v>
      </c>
      <c r="E10" s="7">
        <v>23060.400000000001</v>
      </c>
      <c r="F10" s="7">
        <f t="shared" si="1"/>
        <v>0</v>
      </c>
      <c r="G10" s="7">
        <f t="shared" si="0"/>
        <v>0</v>
      </c>
      <c r="H10" s="7">
        <v>0</v>
      </c>
    </row>
    <row r="11" spans="1:8">
      <c r="A11" s="4">
        <v>8</v>
      </c>
      <c r="B11" s="1" t="s">
        <v>8</v>
      </c>
      <c r="C11" s="7">
        <v>161459.6</v>
      </c>
      <c r="D11" s="7">
        <v>161459.6</v>
      </c>
      <c r="E11" s="7">
        <v>161459.6</v>
      </c>
      <c r="F11" s="7">
        <f t="shared" si="1"/>
        <v>0</v>
      </c>
      <c r="G11" s="7">
        <f t="shared" si="0"/>
        <v>0</v>
      </c>
      <c r="H11" s="7">
        <v>0</v>
      </c>
    </row>
    <row r="12" spans="1:8">
      <c r="A12" s="4">
        <v>9</v>
      </c>
      <c r="B12" s="1" t="s">
        <v>9</v>
      </c>
      <c r="C12" s="7">
        <v>210018</v>
      </c>
      <c r="D12" s="7">
        <v>210018</v>
      </c>
      <c r="E12" s="7">
        <v>210018</v>
      </c>
      <c r="F12" s="7">
        <f t="shared" si="1"/>
        <v>0</v>
      </c>
      <c r="G12" s="7">
        <f t="shared" si="0"/>
        <v>0</v>
      </c>
      <c r="H12" s="7">
        <v>0</v>
      </c>
    </row>
    <row r="13" spans="1:8">
      <c r="A13" s="4">
        <v>10</v>
      </c>
      <c r="B13" s="1" t="s">
        <v>10</v>
      </c>
      <c r="C13" s="7">
        <v>58333.77</v>
      </c>
      <c r="D13" s="7">
        <f>9532.27+52228.11</f>
        <v>61760.380000000005</v>
      </c>
      <c r="E13" s="7">
        <v>58333.77</v>
      </c>
      <c r="F13" s="7">
        <f t="shared" si="1"/>
        <v>3426.6100000000079</v>
      </c>
      <c r="G13" s="7">
        <v>0</v>
      </c>
      <c r="H13" s="7">
        <v>0</v>
      </c>
    </row>
    <row r="14" spans="1:8">
      <c r="A14" s="4">
        <v>11</v>
      </c>
      <c r="B14" s="1" t="s">
        <v>11</v>
      </c>
      <c r="C14" s="7">
        <v>87293.1</v>
      </c>
      <c r="D14" s="7">
        <v>87293.1</v>
      </c>
      <c r="E14" s="7">
        <v>87293.1</v>
      </c>
      <c r="F14" s="7">
        <f t="shared" si="1"/>
        <v>0</v>
      </c>
      <c r="G14" s="7">
        <f>E14-D14</f>
        <v>0</v>
      </c>
      <c r="H14" s="7">
        <v>0</v>
      </c>
    </row>
    <row r="15" spans="1:8">
      <c r="A15" s="4">
        <v>12</v>
      </c>
      <c r="B15" s="1" t="s">
        <v>12</v>
      </c>
      <c r="C15" s="7">
        <v>68937.399999999994</v>
      </c>
      <c r="D15" s="7">
        <v>68937.399999999994</v>
      </c>
      <c r="E15" s="7">
        <v>68937.399999999994</v>
      </c>
      <c r="F15" s="7">
        <f t="shared" si="1"/>
        <v>0</v>
      </c>
      <c r="G15" s="7">
        <f>E15-D15</f>
        <v>0</v>
      </c>
      <c r="H15" s="7">
        <v>0</v>
      </c>
    </row>
    <row r="16" spans="1:8">
      <c r="A16" s="4">
        <v>13</v>
      </c>
      <c r="B16" s="1" t="s">
        <v>13</v>
      </c>
      <c r="C16" s="7">
        <v>214033.2</v>
      </c>
      <c r="D16" s="7">
        <v>214033.2</v>
      </c>
      <c r="E16" s="7">
        <v>214033.2</v>
      </c>
      <c r="F16" s="7">
        <f t="shared" si="1"/>
        <v>0</v>
      </c>
      <c r="G16" s="7">
        <f>-E16+D16</f>
        <v>0</v>
      </c>
      <c r="H16" s="7">
        <v>0</v>
      </c>
    </row>
    <row r="17" spans="1:8">
      <c r="A17" s="4">
        <v>14</v>
      </c>
      <c r="B17" s="1" t="s">
        <v>14</v>
      </c>
      <c r="C17" s="7">
        <v>22877.4</v>
      </c>
      <c r="D17" s="7">
        <v>22877.4</v>
      </c>
      <c r="E17" s="7">
        <v>22877.4</v>
      </c>
      <c r="F17" s="7">
        <f t="shared" si="1"/>
        <v>0</v>
      </c>
      <c r="G17" s="7">
        <f t="shared" ref="G17:G26" si="2">E17-D17</f>
        <v>0</v>
      </c>
      <c r="H17" s="7">
        <v>0</v>
      </c>
    </row>
    <row r="18" spans="1:8">
      <c r="A18" s="4">
        <v>15</v>
      </c>
      <c r="B18" s="1" t="s">
        <v>15</v>
      </c>
      <c r="C18" s="7">
        <v>34777</v>
      </c>
      <c r="D18" s="7">
        <v>34777</v>
      </c>
      <c r="E18" s="7">
        <v>34777</v>
      </c>
      <c r="F18" s="7">
        <f t="shared" si="1"/>
        <v>0</v>
      </c>
      <c r="G18" s="7">
        <f t="shared" si="2"/>
        <v>0</v>
      </c>
      <c r="H18" s="7">
        <v>0</v>
      </c>
    </row>
    <row r="19" spans="1:8">
      <c r="A19" s="4">
        <v>16</v>
      </c>
      <c r="B19" s="1" t="s">
        <v>16</v>
      </c>
      <c r="C19" s="7">
        <v>30233</v>
      </c>
      <c r="D19" s="7">
        <v>0</v>
      </c>
      <c r="E19" s="7">
        <v>30233</v>
      </c>
      <c r="F19" s="7">
        <v>0</v>
      </c>
      <c r="G19" s="7">
        <f t="shared" si="2"/>
        <v>30233</v>
      </c>
      <c r="H19" s="16">
        <v>30233</v>
      </c>
    </row>
    <row r="20" spans="1:8">
      <c r="A20" s="4">
        <v>17</v>
      </c>
      <c r="B20" s="1" t="s">
        <v>17</v>
      </c>
      <c r="C20" s="7">
        <v>125070.8</v>
      </c>
      <c r="D20" s="7">
        <v>125070.8</v>
      </c>
      <c r="E20" s="7">
        <v>125070.8</v>
      </c>
      <c r="F20" s="7">
        <f t="shared" si="1"/>
        <v>0</v>
      </c>
      <c r="G20" s="7">
        <f t="shared" si="2"/>
        <v>0</v>
      </c>
      <c r="H20" s="7">
        <v>0</v>
      </c>
    </row>
    <row r="21" spans="1:8">
      <c r="A21" s="4">
        <v>18</v>
      </c>
      <c r="B21" s="1" t="s">
        <v>18</v>
      </c>
      <c r="C21" s="7">
        <v>102953.60000000001</v>
      </c>
      <c r="D21" s="7">
        <v>102953.60000000001</v>
      </c>
      <c r="E21" s="7">
        <v>102953.60000000001</v>
      </c>
      <c r="F21" s="7">
        <f t="shared" si="1"/>
        <v>0</v>
      </c>
      <c r="G21" s="7">
        <f t="shared" si="2"/>
        <v>0</v>
      </c>
      <c r="H21" s="7">
        <v>0</v>
      </c>
    </row>
    <row r="22" spans="1:8">
      <c r="A22" s="4">
        <v>19</v>
      </c>
      <c r="B22" s="1" t="s">
        <v>19</v>
      </c>
      <c r="C22" s="7">
        <v>20652.7</v>
      </c>
      <c r="D22" s="7">
        <v>20652.7</v>
      </c>
      <c r="E22" s="7">
        <v>20652.7</v>
      </c>
      <c r="F22" s="7">
        <f t="shared" si="1"/>
        <v>0</v>
      </c>
      <c r="G22" s="7">
        <f t="shared" si="2"/>
        <v>0</v>
      </c>
      <c r="H22" s="7">
        <v>0</v>
      </c>
    </row>
    <row r="23" spans="1:8">
      <c r="A23" s="4">
        <v>20</v>
      </c>
      <c r="B23" s="1" t="s">
        <v>20</v>
      </c>
      <c r="C23" s="7">
        <v>32713</v>
      </c>
      <c r="D23" s="7">
        <v>32549.439999999999</v>
      </c>
      <c r="E23" s="7">
        <v>32713</v>
      </c>
      <c r="F23" s="7">
        <v>0</v>
      </c>
      <c r="G23" s="7">
        <f t="shared" si="2"/>
        <v>163.56000000000131</v>
      </c>
      <c r="H23" s="7">
        <v>0</v>
      </c>
    </row>
    <row r="24" spans="1:8">
      <c r="A24" s="4">
        <v>21</v>
      </c>
      <c r="B24" s="1" t="s">
        <v>21</v>
      </c>
      <c r="C24" s="7">
        <v>155535.20000000001</v>
      </c>
      <c r="D24" s="7">
        <v>154757.51999999999</v>
      </c>
      <c r="E24" s="7">
        <v>155535.20000000001</v>
      </c>
      <c r="F24" s="7">
        <v>0</v>
      </c>
      <c r="G24" s="7">
        <f t="shared" si="2"/>
        <v>777.68000000002212</v>
      </c>
      <c r="H24" s="7">
        <v>0</v>
      </c>
    </row>
    <row r="25" spans="1:8">
      <c r="A25" s="4">
        <v>22</v>
      </c>
      <c r="B25" s="1" t="s">
        <v>22</v>
      </c>
      <c r="C25" s="7">
        <v>214004.9</v>
      </c>
      <c r="D25" s="7">
        <v>212934.88</v>
      </c>
      <c r="E25" s="7">
        <v>214004.9</v>
      </c>
      <c r="F25" s="7">
        <v>0</v>
      </c>
      <c r="G25" s="7">
        <f t="shared" si="2"/>
        <v>1070.0199999999895</v>
      </c>
      <c r="H25" s="7">
        <v>0</v>
      </c>
    </row>
    <row r="26" spans="1:8">
      <c r="A26" s="4">
        <v>23</v>
      </c>
      <c r="B26" s="1" t="s">
        <v>23</v>
      </c>
      <c r="C26" s="7">
        <v>37548.199999999997</v>
      </c>
      <c r="D26" s="7">
        <v>37360.46</v>
      </c>
      <c r="E26" s="7">
        <f>37548.2</f>
        <v>37548.199999999997</v>
      </c>
      <c r="F26" s="7">
        <v>0</v>
      </c>
      <c r="G26" s="7">
        <f t="shared" si="2"/>
        <v>187.73999999999796</v>
      </c>
      <c r="H26" s="7">
        <v>187.74</v>
      </c>
    </row>
    <row r="27" spans="1:8" ht="17.25" customHeight="1">
      <c r="A27" s="4">
        <v>24</v>
      </c>
      <c r="B27" s="1" t="s">
        <v>24</v>
      </c>
      <c r="C27" s="7">
        <v>41859.699999999997</v>
      </c>
      <c r="D27" s="7">
        <f>41650.4+6189.3</f>
        <v>47839.700000000004</v>
      </c>
      <c r="E27" s="7">
        <v>41859.699999999997</v>
      </c>
      <c r="F27" s="7">
        <f t="shared" si="1"/>
        <v>5980.0000000000073</v>
      </c>
      <c r="G27" s="7">
        <f>-E27+D27</f>
        <v>5980.0000000000073</v>
      </c>
      <c r="H27" s="7">
        <v>0</v>
      </c>
    </row>
    <row r="28" spans="1:8">
      <c r="A28" s="17" t="s">
        <v>26</v>
      </c>
      <c r="B28" s="18"/>
      <c r="C28" s="8">
        <f t="shared" ref="C28:H28" si="3">SUM(C4:C27)</f>
        <v>2409330.2200000002</v>
      </c>
      <c r="D28" s="8">
        <f t="shared" si="3"/>
        <v>2367307.48</v>
      </c>
      <c r="E28" s="8">
        <f t="shared" si="3"/>
        <v>2409330.2200000002</v>
      </c>
      <c r="F28" s="8">
        <f t="shared" si="3"/>
        <v>9406.6100000000151</v>
      </c>
      <c r="G28" s="8">
        <f t="shared" si="3"/>
        <v>57409.35000000002</v>
      </c>
      <c r="H28" s="8">
        <f t="shared" si="3"/>
        <v>30420.74</v>
      </c>
    </row>
    <row r="29" spans="1:8">
      <c r="C29" s="12"/>
      <c r="D29" s="14"/>
    </row>
    <row r="30" spans="1:8">
      <c r="D30" s="15"/>
      <c r="E30" s="13"/>
      <c r="F30" s="13"/>
      <c r="H30" s="11"/>
    </row>
    <row r="31" spans="1:8">
      <c r="E31" s="10"/>
      <c r="F31" s="10"/>
      <c r="H31" s="11"/>
    </row>
  </sheetData>
  <mergeCells count="3">
    <mergeCell ref="A28:B28"/>
    <mergeCell ref="A1:H1"/>
    <mergeCell ref="A2:H2"/>
  </mergeCells>
  <pageMargins left="0.70866141732283472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C3" sqref="C3"/>
    </sheetView>
  </sheetViews>
  <sheetFormatPr defaultRowHeight="15"/>
  <cols>
    <col min="1" max="1" width="5.140625" style="3" customWidth="1"/>
    <col min="2" max="2" width="35.5703125" style="3" customWidth="1"/>
    <col min="3" max="3" width="29.5703125" style="3" customWidth="1"/>
    <col min="4" max="4" width="21.85546875" customWidth="1"/>
  </cols>
  <sheetData>
    <row r="1" spans="1:4" ht="41.25" customHeight="1">
      <c r="A1" s="19" t="s">
        <v>29</v>
      </c>
      <c r="B1" s="19"/>
      <c r="C1" s="19"/>
      <c r="D1" s="19"/>
    </row>
    <row r="2" spans="1:4" ht="26.25" customHeight="1">
      <c r="A2" s="21" t="s">
        <v>30</v>
      </c>
      <c r="B2" s="21"/>
      <c r="C2" s="21"/>
      <c r="D2" s="21"/>
    </row>
    <row r="3" spans="1:4" ht="45.75" customHeight="1">
      <c r="A3" s="5" t="s">
        <v>0</v>
      </c>
      <c r="B3" s="6" t="s">
        <v>25</v>
      </c>
      <c r="C3" s="6" t="s">
        <v>28</v>
      </c>
      <c r="D3" s="6" t="s">
        <v>27</v>
      </c>
    </row>
    <row r="4" spans="1:4">
      <c r="A4" s="4">
        <v>1</v>
      </c>
      <c r="B4" s="1" t="s">
        <v>1</v>
      </c>
      <c r="C4" s="7">
        <v>107435.25</v>
      </c>
      <c r="D4" s="7">
        <v>107435.25</v>
      </c>
    </row>
    <row r="5" spans="1:4">
      <c r="A5" s="4">
        <v>2</v>
      </c>
      <c r="B5" s="2" t="s">
        <v>2</v>
      </c>
      <c r="C5" s="7">
        <v>83719.399999999994</v>
      </c>
      <c r="D5" s="7">
        <v>83719.399999999994</v>
      </c>
    </row>
    <row r="6" spans="1:4">
      <c r="A6" s="4">
        <v>3</v>
      </c>
      <c r="B6" s="1" t="s">
        <v>3</v>
      </c>
      <c r="C6" s="7">
        <v>86076.4</v>
      </c>
      <c r="D6" s="7">
        <v>86076.4</v>
      </c>
    </row>
    <row r="7" spans="1:4">
      <c r="A7" s="4">
        <v>4</v>
      </c>
      <c r="B7" s="1" t="s">
        <v>4</v>
      </c>
      <c r="C7" s="7">
        <v>193419.75</v>
      </c>
      <c r="D7" s="7">
        <v>193419.75</v>
      </c>
    </row>
    <row r="8" spans="1:4">
      <c r="A8" s="4">
        <v>5</v>
      </c>
      <c r="B8" s="1" t="s">
        <v>5</v>
      </c>
      <c r="C8" s="7">
        <v>97281.75</v>
      </c>
      <c r="D8" s="7">
        <v>97281.75</v>
      </c>
    </row>
    <row r="9" spans="1:4">
      <c r="A9" s="4">
        <v>6</v>
      </c>
      <c r="B9" s="1" t="s">
        <v>6</v>
      </c>
      <c r="C9" s="7">
        <v>200036.7</v>
      </c>
      <c r="D9" s="7">
        <v>200036.7</v>
      </c>
    </row>
    <row r="10" spans="1:4">
      <c r="A10" s="4">
        <v>7</v>
      </c>
      <c r="B10" s="1" t="s">
        <v>7</v>
      </c>
      <c r="C10" s="7">
        <v>23060.400000000001</v>
      </c>
      <c r="D10" s="7">
        <v>23060.400000000001</v>
      </c>
    </row>
    <row r="11" spans="1:4">
      <c r="A11" s="4">
        <v>8</v>
      </c>
      <c r="B11" s="1" t="s">
        <v>8</v>
      </c>
      <c r="C11" s="7">
        <v>161459.6</v>
      </c>
      <c r="D11" s="7">
        <v>161459.6</v>
      </c>
    </row>
    <row r="12" spans="1:4">
      <c r="A12" s="4">
        <v>9</v>
      </c>
      <c r="B12" s="1" t="s">
        <v>9</v>
      </c>
      <c r="C12" s="7">
        <v>210018</v>
      </c>
      <c r="D12" s="7">
        <v>210018</v>
      </c>
    </row>
    <row r="13" spans="1:4">
      <c r="A13" s="4">
        <v>10</v>
      </c>
      <c r="B13" s="1" t="s">
        <v>10</v>
      </c>
      <c r="C13" s="7">
        <v>58333.77</v>
      </c>
      <c r="D13" s="7">
        <v>58333.77</v>
      </c>
    </row>
    <row r="14" spans="1:4">
      <c r="A14" s="4">
        <v>11</v>
      </c>
      <c r="B14" s="1" t="s">
        <v>11</v>
      </c>
      <c r="C14" s="7">
        <v>87293.1</v>
      </c>
      <c r="D14" s="7">
        <v>87293.1</v>
      </c>
    </row>
    <row r="15" spans="1:4">
      <c r="A15" s="4">
        <v>12</v>
      </c>
      <c r="B15" s="1" t="s">
        <v>12</v>
      </c>
      <c r="C15" s="7">
        <v>68937.399999999994</v>
      </c>
      <c r="D15" s="7">
        <v>68937.399999999994</v>
      </c>
    </row>
    <row r="16" spans="1:4">
      <c r="A16" s="4">
        <v>13</v>
      </c>
      <c r="B16" s="1" t="s">
        <v>13</v>
      </c>
      <c r="C16" s="7">
        <v>214033.2</v>
      </c>
      <c r="D16" s="7">
        <v>214033.2</v>
      </c>
    </row>
    <row r="17" spans="1:4">
      <c r="A17" s="4">
        <v>14</v>
      </c>
      <c r="B17" s="1" t="s">
        <v>14</v>
      </c>
      <c r="C17" s="7">
        <v>22877.4</v>
      </c>
      <c r="D17" s="7">
        <v>22877.4</v>
      </c>
    </row>
    <row r="18" spans="1:4">
      <c r="A18" s="4">
        <v>15</v>
      </c>
      <c r="B18" s="1" t="s">
        <v>15</v>
      </c>
      <c r="C18" s="7">
        <v>34777</v>
      </c>
      <c r="D18" s="7">
        <v>34777</v>
      </c>
    </row>
    <row r="19" spans="1:4">
      <c r="A19" s="4">
        <v>16</v>
      </c>
      <c r="B19" s="1" t="s">
        <v>16</v>
      </c>
      <c r="C19" s="7">
        <v>30233</v>
      </c>
      <c r="D19" s="7">
        <v>30233</v>
      </c>
    </row>
    <row r="20" spans="1:4">
      <c r="A20" s="4">
        <v>17</v>
      </c>
      <c r="B20" s="1" t="s">
        <v>17</v>
      </c>
      <c r="C20" s="7">
        <v>125070.8</v>
      </c>
      <c r="D20" s="7">
        <v>125070.8</v>
      </c>
    </row>
    <row r="21" spans="1:4">
      <c r="A21" s="4">
        <v>18</v>
      </c>
      <c r="B21" s="1" t="s">
        <v>18</v>
      </c>
      <c r="C21" s="7">
        <v>102953.60000000001</v>
      </c>
      <c r="D21" s="7">
        <v>102953.60000000001</v>
      </c>
    </row>
    <row r="22" spans="1:4">
      <c r="A22" s="4">
        <v>19</v>
      </c>
      <c r="B22" s="1" t="s">
        <v>19</v>
      </c>
      <c r="C22" s="7">
        <v>20652.7</v>
      </c>
      <c r="D22" s="7">
        <v>20652.7</v>
      </c>
    </row>
    <row r="23" spans="1:4">
      <c r="A23" s="4">
        <v>20</v>
      </c>
      <c r="B23" s="1" t="s">
        <v>20</v>
      </c>
      <c r="C23" s="7">
        <v>32713</v>
      </c>
      <c r="D23" s="7">
        <v>32713</v>
      </c>
    </row>
    <row r="24" spans="1:4">
      <c r="A24" s="4">
        <v>21</v>
      </c>
      <c r="B24" s="1" t="s">
        <v>21</v>
      </c>
      <c r="C24" s="7">
        <v>155535.20000000001</v>
      </c>
      <c r="D24" s="7">
        <v>155535.20000000001</v>
      </c>
    </row>
    <row r="25" spans="1:4">
      <c r="A25" s="4">
        <v>22</v>
      </c>
      <c r="B25" s="1" t="s">
        <v>22</v>
      </c>
      <c r="C25" s="7">
        <v>214004.9</v>
      </c>
      <c r="D25" s="7">
        <v>214004.9</v>
      </c>
    </row>
    <row r="26" spans="1:4">
      <c r="A26" s="4">
        <v>23</v>
      </c>
      <c r="B26" s="1" t="s">
        <v>23</v>
      </c>
      <c r="C26" s="7">
        <v>37548.199999999997</v>
      </c>
      <c r="D26" s="7">
        <v>37548.199999999997</v>
      </c>
    </row>
    <row r="27" spans="1:4">
      <c r="A27" s="4">
        <v>24</v>
      </c>
      <c r="B27" s="1" t="s">
        <v>24</v>
      </c>
      <c r="C27" s="7">
        <v>41859.699999999997</v>
      </c>
      <c r="D27" s="7">
        <v>41859.699999999997</v>
      </c>
    </row>
    <row r="28" spans="1:4">
      <c r="A28" s="17" t="s">
        <v>26</v>
      </c>
      <c r="B28" s="18"/>
      <c r="C28" s="8">
        <f>SUM(C4:C27)</f>
        <v>2409330.2200000002</v>
      </c>
      <c r="D28" s="8">
        <f>SUM(D4:D27)</f>
        <v>2409330.2200000002</v>
      </c>
    </row>
  </sheetData>
  <mergeCells count="3">
    <mergeCell ref="A28:B28"/>
    <mergeCell ref="A1:D1"/>
    <mergeCell ref="A2:D2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 01.10.2017</vt:lpstr>
      <vt:lpstr>на 18.07.2017</vt:lpstr>
      <vt:lpstr>Лист2</vt:lpstr>
      <vt:lpstr>Лист3</vt:lpstr>
      <vt:lpstr>'на 01.10.2017'!Область_печати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О.А. Русакова</dc:creator>
  <cp:lastModifiedBy>О.А. Русакова</cp:lastModifiedBy>
  <cp:lastPrinted>2017-10-08T14:18:15Z</cp:lastPrinted>
  <dcterms:created xsi:type="dcterms:W3CDTF">2017-07-18T08:32:14Z</dcterms:created>
  <dcterms:modified xsi:type="dcterms:W3CDTF">2017-10-08T14:24:23Z</dcterms:modified>
</cp:coreProperties>
</file>